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80" windowHeight="7116" activeTab="0"/>
  </bookViews>
  <sheets>
    <sheet name="приложение 2 таблица 1" sheetId="1" r:id="rId1"/>
  </sheets>
  <definedNames>
    <definedName name="_xlnm.Print_Titles" localSheetId="0">'приложение 2 таблица 1'!$9:$9</definedName>
  </definedNames>
  <calcPr fullCalcOnLoad="1"/>
</workbook>
</file>

<file path=xl/sharedStrings.xml><?xml version="1.0" encoding="utf-8"?>
<sst xmlns="http://schemas.openxmlformats.org/spreadsheetml/2006/main" count="71" uniqueCount="61">
  <si>
    <t>Приложение 2</t>
  </si>
  <si>
    <t>к Закону Удмуртской Республики</t>
  </si>
  <si>
    <t>Таблица 1</t>
  </si>
  <si>
    <t/>
  </si>
  <si>
    <t>Код</t>
  </si>
  <si>
    <t>Наименование источников</t>
  </si>
  <si>
    <t>Сумма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</si>
  <si>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</si>
  <si>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</si>
  <si>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</si>
  <si>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</si>
  <si>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</si>
  <si>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000 01 02 00 00 02 0000 710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</si>
  <si>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</si>
  <si>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</si>
  <si>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</si>
  <si>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</si>
  <si>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</si>
  <si>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>000 01 03 01 00 00 0000 800</t>
  </si>
  <si>
    <t>000 01 03 01 00 02 0000 810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</si>
  <si>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</si>
  <si>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</si>
  <si>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</si>
  <si>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</si>
  <si>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</si>
  <si>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</si>
  <si>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</si>
  <si>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</si>
  <si>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</si>
  <si>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</si>
  <si>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000 01 03 01 00 00 0000 700</t>
  </si>
  <si>
    <t>000 01 03 01 00 02 0000 710</t>
  </si>
  <si>
    <t xml:space="preserve">в том числе: 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</si>
  <si>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</si>
  <si>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</si>
  <si>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</si>
  <si>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погашение реструктурированной задолженности по бюджетным кредитам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</si>
  <si>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</si>
  <si>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</si>
  <si>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</si>
  <si>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</si>
  <si>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погашение бюджетных кредитов на пополнение остатка средств на едином счете бюджета Удмуртской Республики</t>
  </si>
  <si>
    <t>000 01 01 00 00 00 0000 000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</si>
  <si>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</si>
  <si>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</si>
  <si>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</si>
  <si>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000 01 01 00 00 02 0000 710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</si>
  <si>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</si>
  <si>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</si>
  <si>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</si>
  <si>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</si>
  <si>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</si>
  <si>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привлечение бюджетных кредитов на пополнение остатка средств на едином счете бюджета Удмуртской Республики</t>
  </si>
  <si>
    <t>«О бюджете Удмуртской Республики на 2023 год
и на плановый период 2024 и 2025 годов»</t>
  </si>
  <si>
    <t>Источники внутреннего финансирования дефицита
бюджета Удмуртской Республики на 2023 год</t>
  </si>
  <si>
    <t>привлечение бюджетных кредитов на финансовое обеспечение реализации инфраструктурных проектов</t>
  </si>
  <si>
    <t xml:space="preserve">000 01 01 00 00 00 0000 800
</t>
  </si>
  <si>
    <t xml:space="preserve">Погашение государственных (муниципальных) ценных бумаг, номинальная стоимость которых указана в валюте Российской Федерации
</t>
  </si>
  <si>
    <t xml:space="preserve">000 01 01 00 00 02 0000 810
</t>
  </si>
  <si>
    <t xml:space="preserve">Погашение государственных ценных бумаг субъектов Российской Федерации, номинальная стоимость которых указана в валюте Российской Федерации
</t>
  </si>
  <si>
    <t>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</si>
</sst>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</numFmts>
  <fonts count="42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164" fontId="0" fillId="0" borderId="0" xfId="0" applyAlignment="1">
      <alignment vertical="top" wrapText="1"/>
    </xf>
    <xf numFmtId="0" fontId="40" fillId="0" borderId="0" xfId="0" applyNumberFormat="1" applyFont="1" applyFill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right" vertical="center" wrapText="1"/>
    </xf>
    <xf numFmtId="164" fontId="41" fillId="0" borderId="0" xfId="0" applyNumberFormat="1" applyFont="1" applyFill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vertical="center" wrapText="1"/>
    </xf>
    <xf numFmtId="0" fontId="40" fillId="0" borderId="10" xfId="0" applyNumberFormat="1" applyFont="1" applyFill="1" applyBorder="1" applyAlignment="1">
      <alignment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41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vertical="center" wrapText="1"/>
    </xf>
    <xf numFmtId="4" fontId="41" fillId="0" borderId="11" xfId="0" applyNumberFormat="1" applyFont="1" applyFill="1" applyBorder="1" applyAlignment="1">
      <alignment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vertical="center" wrapText="1"/>
    </xf>
    <xf numFmtId="4" fontId="41" fillId="0" borderId="12" xfId="0" applyNumberFormat="1" applyFont="1" applyFill="1" applyBorder="1" applyAlignment="1">
      <alignment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vertical="center" wrapText="1"/>
    </xf>
    <xf numFmtId="4" fontId="41" fillId="0" borderId="15" xfId="0" applyNumberFormat="1" applyFont="1" applyFill="1" applyBorder="1" applyAlignment="1">
      <alignment vertical="center" wrapText="1"/>
    </xf>
    <xf numFmtId="0" fontId="41" fillId="0" borderId="16" xfId="0" applyNumberFormat="1" applyFont="1" applyFill="1" applyBorder="1" applyAlignment="1">
      <alignment vertical="center" wrapText="1"/>
    </xf>
    <xf numFmtId="4" fontId="40" fillId="0" borderId="11" xfId="0" applyNumberFormat="1" applyFont="1" applyFill="1" applyBorder="1" applyAlignment="1">
      <alignment vertical="center" wrapText="1"/>
    </xf>
    <xf numFmtId="0" fontId="41" fillId="0" borderId="16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vertical="top" wrapText="1"/>
    </xf>
    <xf numFmtId="4" fontId="41" fillId="0" borderId="16" xfId="0" applyNumberFormat="1" applyFont="1" applyFill="1" applyBorder="1" applyAlignment="1">
      <alignment vertical="center" wrapText="1"/>
    </xf>
    <xf numFmtId="0" fontId="41" fillId="0" borderId="0" xfId="0" applyNumberFormat="1" applyFont="1" applyFill="1" applyAlignment="1">
      <alignment horizontal="right" wrapText="1"/>
    </xf>
    <xf numFmtId="0" fontId="41" fillId="0" borderId="0" xfId="0" applyNumberFormat="1" applyFont="1" applyFill="1" applyAlignment="1">
      <alignment horizontal="right" vertical="center" wrapText="1"/>
    </xf>
    <xf numFmtId="0" fontId="40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view="pageBreakPreview" zoomScaleSheetLayoutView="100" workbookViewId="0" topLeftCell="A25">
      <selection activeCell="B25" sqref="B25"/>
    </sheetView>
  </sheetViews>
  <sheetFormatPr defaultColWidth="9.33203125" defaultRowHeight="12.75"/>
  <cols>
    <col min="1" max="1" width="34.5" style="4" customWidth="1"/>
    <col min="2" max="2" width="58" style="4" customWidth="1"/>
    <col min="3" max="3" width="23" style="4" customWidth="1"/>
    <col min="4" max="16384" width="9.33203125" style="4" customWidth="1"/>
  </cols>
  <sheetData>
    <row r="1" spans="1:3" ht="15">
      <c r="A1" s="29" t="s">
        <v>0</v>
      </c>
      <c r="B1" s="29"/>
      <c r="C1" s="29"/>
    </row>
    <row r="2" spans="1:3" ht="15">
      <c r="A2" s="29" t="s">
        <v>1</v>
      </c>
      <c r="B2" s="29"/>
      <c r="C2" s="29"/>
    </row>
    <row r="3" spans="1:3" ht="32.25" customHeight="1">
      <c r="A3" s="29" t="s">
        <v>53</v>
      </c>
      <c r="B3" s="29"/>
      <c r="C3" s="29"/>
    </row>
    <row r="4" spans="1:3" ht="24" customHeight="1">
      <c r="A4" s="28" t="s">
        <v>2</v>
      </c>
      <c r="B4" s="28"/>
      <c r="C4" s="28"/>
    </row>
    <row r="5" spans="1:3" ht="9" customHeight="1">
      <c r="A5" s="3" t="s">
        <v>3</v>
      </c>
      <c r="B5" s="3" t="s">
        <v>3</v>
      </c>
      <c r="C5" s="3" t="s">
        <v>3</v>
      </c>
    </row>
    <row r="6" spans="1:3" ht="33" customHeight="1">
      <c r="A6" s="30" t="s">
        <v>54</v>
      </c>
      <c r="B6" s="30"/>
      <c r="C6" s="30"/>
    </row>
    <row r="7" spans="1:3" ht="4.5" customHeight="1">
      <c r="A7" s="1" t="s">
        <v>3</v>
      </c>
      <c r="B7" s="1" t="s">
        <v>3</v>
      </c>
      <c r="C7" s="1" t="s">
        <v>3</v>
      </c>
    </row>
    <row r="8" spans="1:3" ht="14.25" customHeight="1">
      <c r="A8" s="28" t="s">
        <v>60</v>
      </c>
      <c r="B8" s="28"/>
      <c r="C8" s="28"/>
    </row>
    <row r="9" spans="1:3" ht="24" customHeight="1">
      <c r="A9" s="2" t="s">
        <v>4</v>
      </c>
      <c r="B9" s="2" t="s">
        <v>5</v>
      </c>
      <c r="C9" s="2" t="s">
        <v>6</v>
      </c>
    </row>
    <row r="10" spans="1:3" ht="36" customHeight="1">
      <c r="A10" s="2" t="s">
        <v>7</v>
      </c>
      <c r="B10" s="5" t="s">
        <v>8</v>
      </c>
      <c r="C10" s="6">
        <f>C16+C21+C32+C11</f>
        <v>814066000</v>
      </c>
    </row>
    <row r="11" spans="1:3" ht="46.5">
      <c r="A11" s="2" t="s">
        <v>42</v>
      </c>
      <c r="B11" s="7" t="s">
        <v>43</v>
      </c>
      <c r="C11" s="6">
        <f>C12+C14</f>
        <v>4999999700</v>
      </c>
    </row>
    <row r="12" spans="1:3" ht="46.5">
      <c r="A12" s="8" t="s">
        <v>44</v>
      </c>
      <c r="B12" s="9" t="s">
        <v>45</v>
      </c>
      <c r="C12" s="10">
        <f>C13</f>
        <v>5000000000</v>
      </c>
    </row>
    <row r="13" spans="1:3" ht="46.5">
      <c r="A13" s="8" t="s">
        <v>46</v>
      </c>
      <c r="B13" s="9" t="s">
        <v>47</v>
      </c>
      <c r="C13" s="10">
        <v>5000000000</v>
      </c>
    </row>
    <row r="14" spans="1:3" ht="47.25" customHeight="1">
      <c r="A14" s="8" t="s">
        <v>56</v>
      </c>
      <c r="B14" s="9" t="s">
        <v>57</v>
      </c>
      <c r="C14" s="10">
        <f>C15</f>
        <v>-300</v>
      </c>
    </row>
    <row r="15" spans="1:3" ht="49.5" customHeight="1">
      <c r="A15" s="8" t="s">
        <v>58</v>
      </c>
      <c r="B15" s="9" t="s">
        <v>59</v>
      </c>
      <c r="C15" s="10">
        <v>-300</v>
      </c>
    </row>
    <row r="16" spans="1:3" ht="30.75">
      <c r="A16" s="2" t="s">
        <v>9</v>
      </c>
      <c r="B16" s="7" t="s">
        <v>10</v>
      </c>
      <c r="C16" s="11">
        <f>C17+C19</f>
        <v>-4125451369.2200003</v>
      </c>
    </row>
    <row r="17" spans="1:3" ht="30.75">
      <c r="A17" s="8" t="s">
        <v>11</v>
      </c>
      <c r="B17" s="12" t="s">
        <v>48</v>
      </c>
      <c r="C17" s="13">
        <v>874548630.78</v>
      </c>
    </row>
    <row r="18" spans="1:3" ht="46.5">
      <c r="A18" s="8" t="s">
        <v>12</v>
      </c>
      <c r="B18" s="12" t="s">
        <v>49</v>
      </c>
      <c r="C18" s="13">
        <v>874548630.78</v>
      </c>
    </row>
    <row r="19" spans="1:3" ht="30.75">
      <c r="A19" s="8" t="s">
        <v>13</v>
      </c>
      <c r="B19" s="12" t="s">
        <v>14</v>
      </c>
      <c r="C19" s="13">
        <f>C20</f>
        <v>-5000000000</v>
      </c>
    </row>
    <row r="20" spans="1:3" ht="46.5">
      <c r="A20" s="8" t="s">
        <v>15</v>
      </c>
      <c r="B20" s="12" t="s">
        <v>16</v>
      </c>
      <c r="C20" s="13">
        <v>-5000000000</v>
      </c>
    </row>
    <row r="21" spans="1:3" ht="30.75">
      <c r="A21" s="2" t="s">
        <v>17</v>
      </c>
      <c r="B21" s="7" t="s">
        <v>33</v>
      </c>
      <c r="C21" s="6">
        <f>C22+C27</f>
        <v>-397592850</v>
      </c>
    </row>
    <row r="22" spans="1:3" ht="46.5">
      <c r="A22" s="8" t="s">
        <v>30</v>
      </c>
      <c r="B22" s="9" t="s">
        <v>50</v>
      </c>
      <c r="C22" s="10">
        <f>C23</f>
        <v>6714066000</v>
      </c>
    </row>
    <row r="23" spans="1:3" ht="63" customHeight="1">
      <c r="A23" s="8" t="s">
        <v>31</v>
      </c>
      <c r="B23" s="9" t="s">
        <v>51</v>
      </c>
      <c r="C23" s="10">
        <f>C25+C26</f>
        <v>6714066000</v>
      </c>
    </row>
    <row r="24" spans="1:3" ht="15">
      <c r="A24" s="8"/>
      <c r="B24" s="9" t="s">
        <v>32</v>
      </c>
      <c r="C24" s="10"/>
    </row>
    <row r="25" spans="1:3" ht="46.5" customHeight="1">
      <c r="A25" s="14" t="s">
        <v>31</v>
      </c>
      <c r="B25" s="15" t="s">
        <v>52</v>
      </c>
      <c r="C25" s="16">
        <v>5900000000</v>
      </c>
    </row>
    <row r="26" spans="1:3" ht="43.5" customHeight="1">
      <c r="A26" s="17" t="s">
        <v>31</v>
      </c>
      <c r="B26" s="18" t="s">
        <v>55</v>
      </c>
      <c r="C26" s="19">
        <v>814066000</v>
      </c>
    </row>
    <row r="27" spans="1:3" ht="51" customHeight="1">
      <c r="A27" s="20" t="s">
        <v>18</v>
      </c>
      <c r="B27" s="21" t="s">
        <v>34</v>
      </c>
      <c r="C27" s="22">
        <f>C30+C31</f>
        <v>-7111658850</v>
      </c>
    </row>
    <row r="28" spans="1:3" ht="63" customHeight="1">
      <c r="A28" s="8" t="s">
        <v>19</v>
      </c>
      <c r="B28" s="23" t="s">
        <v>35</v>
      </c>
      <c r="C28" s="10">
        <f>C30+C31</f>
        <v>-7111658850</v>
      </c>
    </row>
    <row r="29" spans="1:3" ht="15">
      <c r="A29" s="8"/>
      <c r="B29" s="9" t="s">
        <v>32</v>
      </c>
      <c r="C29" s="10"/>
    </row>
    <row r="30" spans="1:3" ht="46.5">
      <c r="A30" s="8" t="s">
        <v>19</v>
      </c>
      <c r="B30" s="12" t="s">
        <v>41</v>
      </c>
      <c r="C30" s="10">
        <v>-5900000000</v>
      </c>
    </row>
    <row r="31" spans="1:3" ht="30.75">
      <c r="A31" s="8" t="s">
        <v>19</v>
      </c>
      <c r="B31" s="12" t="s">
        <v>36</v>
      </c>
      <c r="C31" s="10">
        <v>-1211658850</v>
      </c>
    </row>
    <row r="32" spans="1:3" ht="30.75">
      <c r="A32" s="2" t="s">
        <v>20</v>
      </c>
      <c r="B32" s="7" t="s">
        <v>21</v>
      </c>
      <c r="C32" s="24">
        <f>C35+C33</f>
        <v>337110519.22</v>
      </c>
    </row>
    <row r="33" spans="1:3" ht="30.75">
      <c r="A33" s="8" t="s">
        <v>37</v>
      </c>
      <c r="B33" s="12" t="s">
        <v>38</v>
      </c>
      <c r="C33" s="10">
        <f>C34</f>
        <v>638050</v>
      </c>
    </row>
    <row r="34" spans="1:3" ht="46.5">
      <c r="A34" s="8" t="s">
        <v>39</v>
      </c>
      <c r="B34" s="12" t="s">
        <v>40</v>
      </c>
      <c r="C34" s="10">
        <f>638050</f>
        <v>638050</v>
      </c>
    </row>
    <row r="35" spans="1:3" ht="30.75">
      <c r="A35" s="8" t="s">
        <v>22</v>
      </c>
      <c r="B35" s="9" t="s">
        <v>23</v>
      </c>
      <c r="C35" s="16">
        <f>C36</f>
        <v>336472469.22</v>
      </c>
    </row>
    <row r="36" spans="1:3" ht="30.75">
      <c r="A36" s="8" t="s">
        <v>24</v>
      </c>
      <c r="B36" s="9" t="s">
        <v>25</v>
      </c>
      <c r="C36" s="10">
        <f>C37</f>
        <v>336472469.22</v>
      </c>
    </row>
    <row r="37" spans="1:3" ht="46.5">
      <c r="A37" s="25" t="s">
        <v>26</v>
      </c>
      <c r="B37" s="26" t="s">
        <v>27</v>
      </c>
      <c r="C37" s="27">
        <f>C38</f>
        <v>336472469.22</v>
      </c>
    </row>
    <row r="38" spans="1:3" ht="62.25">
      <c r="A38" s="8" t="s">
        <v>28</v>
      </c>
      <c r="B38" s="9" t="s">
        <v>29</v>
      </c>
      <c r="C38" s="10">
        <f>182000000+113000000+10000000+31472469.22</f>
        <v>336472469.22</v>
      </c>
    </row>
  </sheetData>
  <sheetProtection/>
  <mergeCells count="6">
    <mergeCell ref="A8:C8"/>
    <mergeCell ref="A1:C1"/>
    <mergeCell ref="A2:C2"/>
    <mergeCell ref="A3:C3"/>
    <mergeCell ref="A4:C4"/>
    <mergeCell ref="A6:C6"/>
  </mergeCells>
  <printOptions horizontalCentered="1"/>
  <pageMargins left="1.1811023622047245" right="0.3937007874015748" top="0.7874015748031497" bottom="0.5905511811023623" header="0.3937007874015748" footer="0"/>
  <pageSetup fitToHeight="0" fitToWidth="1" horizontalDpi="600" verticalDpi="600" orientation="portrait" paperSize="9" scale="8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potorochina</dc:creator>
  <cp:keywords/>
  <dc:description/>
  <cp:lastModifiedBy>Волкова Ольга Валентиновна 1183</cp:lastModifiedBy>
  <cp:lastPrinted>2022-10-28T08:55:12Z</cp:lastPrinted>
  <dcterms:created xsi:type="dcterms:W3CDTF">2018-10-15T07:30:58Z</dcterms:created>
  <dcterms:modified xsi:type="dcterms:W3CDTF">2022-10-28T08:55:49Z</dcterms:modified>
  <cp:category/>
  <cp:version/>
  <cp:contentType/>
  <cp:contentStatus/>
</cp:coreProperties>
</file>